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codeName="Tento_sešit"/>
  <mc:AlternateContent xmlns:mc="http://schemas.openxmlformats.org/markup-compatibility/2006">
    <mc:Choice Requires="x15">
      <x15ac:absPath xmlns:x15ac="http://schemas.microsoft.com/office/spreadsheetml/2010/11/ac" url="D:\Dokumentace\Z Wamp In\Zakázky 19\14 19 Knihovna Bohumín EXP\PDF\Rozpočet sl\"/>
    </mc:Choice>
  </mc:AlternateContent>
  <xr:revisionPtr revIDLastSave="0" documentId="13_ncr:1_{561644C5-1F64-4AA3-B31B-0E85493F80C3}" xr6:coauthVersionLast="43" xr6:coauthVersionMax="43" xr10:uidLastSave="{00000000-0000-0000-0000-000000000000}"/>
  <bookViews>
    <workbookView xWindow="990" yWindow="1005" windowWidth="23580" windowHeight="15825" tabRatio="703" xr2:uid="{00000000-000D-0000-FFFF-FFFF00000000}"/>
  </bookViews>
  <sheets>
    <sheet name="knihovna" sheetId="10" r:id="rId1"/>
    <sheet name="Pomocny" sheetId="6" state="hidden" r:id="rId2"/>
  </sheets>
  <externalReferences>
    <externalReference r:id="rId3"/>
  </externalReferences>
  <definedNames>
    <definedName name="Akce" localSheetId="0">[1]Pomocny!$B$7</definedName>
    <definedName name="Akce">Pomocny!$B$7</definedName>
    <definedName name="CisloDok">Pomocny!$B$1</definedName>
    <definedName name="Datum" localSheetId="0">[1]Pomocny!$B$13</definedName>
    <definedName name="Datum">Pomocny!$B$13</definedName>
    <definedName name="Kontroloval" localSheetId="0">[1]Pomocny!$B$11</definedName>
    <definedName name="Kontroloval">Pomocny!$B$11</definedName>
    <definedName name="_xlnm.Print_Titles" localSheetId="0">knihovna!$1:$2</definedName>
    <definedName name="Objednatel" localSheetId="0">[1]Pomocny!$B$2</definedName>
    <definedName name="Objednatel">Pomocny!$B$2</definedName>
    <definedName name="ObjednatelAdr">Pomocny!$B$3</definedName>
    <definedName name="ObjednatelMesto">Pomocny!$B$4</definedName>
    <definedName name="Obsah" localSheetId="0">[1]Pomocny!$B$8</definedName>
    <definedName name="Obsah">Pomocny!$B$8</definedName>
    <definedName name="PocetA4">Pomocny!$B$15</definedName>
    <definedName name="Schvalil" localSheetId="0">[1]Pomocny!$B$12</definedName>
    <definedName name="Schvalil">Pomocny!$B$12</definedName>
    <definedName name="Stupen" localSheetId="0">[1]Pomocny!$B$14</definedName>
    <definedName name="Stupen">Pomocny!$B$14</definedName>
    <definedName name="Vypracoval" localSheetId="0">[1]Pomocny!$B$10</definedName>
    <definedName name="Vypracoval">Pomocny!$B$10</definedName>
    <definedName name="Zakazka" localSheetId="0">[1]Pomocny!$B$5</definedName>
    <definedName name="Zakazka">Pomocny!$B$5</definedName>
    <definedName name="ZakazkaBKB">Pomocny!$B$6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4" i="10" l="1"/>
  <c r="G25" i="10" l="1"/>
  <c r="G8" i="10"/>
  <c r="G7" i="10"/>
  <c r="G6" i="10"/>
  <c r="G5" i="10"/>
  <c r="G41" i="10"/>
  <c r="G40" i="10"/>
  <c r="G33" i="10"/>
  <c r="G32" i="10"/>
  <c r="G24" i="10"/>
  <c r="G23" i="10"/>
  <c r="G13" i="10"/>
  <c r="G12" i="10"/>
  <c r="G10" i="10"/>
  <c r="G16" i="10" l="1"/>
  <c r="G18" i="10" s="1"/>
  <c r="G27" i="10"/>
  <c r="G43" i="10"/>
  <c r="G35" i="10"/>
  <c r="G29" i="10" l="1"/>
  <c r="G46" i="10" s="1"/>
</calcChain>
</file>

<file path=xl/sharedStrings.xml><?xml version="1.0" encoding="utf-8"?>
<sst xmlns="http://schemas.openxmlformats.org/spreadsheetml/2006/main" count="118" uniqueCount="88">
  <si>
    <t>CisloDok</t>
  </si>
  <si>
    <t>Objednatel</t>
  </si>
  <si>
    <t>ŽDB DRÁTOVNA a.s.</t>
  </si>
  <si>
    <t>ObjednatelAdr</t>
  </si>
  <si>
    <t>Jeremenkova 66</t>
  </si>
  <si>
    <t>ObjednatelMesto</t>
  </si>
  <si>
    <t>73551 Bohumín - Pudlov</t>
  </si>
  <si>
    <t>Zakazka</t>
  </si>
  <si>
    <t>ZakazkaBKB</t>
  </si>
  <si>
    <t>Akce</t>
  </si>
  <si>
    <t>Obsah</t>
  </si>
  <si>
    <t>Vypracoval</t>
  </si>
  <si>
    <t>Kontroloval</t>
  </si>
  <si>
    <t>Schvalil</t>
  </si>
  <si>
    <t>Ing. Daniel Ryba</t>
  </si>
  <si>
    <t>Datum</t>
  </si>
  <si>
    <t>Stupen</t>
  </si>
  <si>
    <t>PocetA4</t>
  </si>
  <si>
    <t>10/2018</t>
  </si>
  <si>
    <t>Ing. Jan Špunda</t>
  </si>
  <si>
    <t>pozice</t>
  </si>
  <si>
    <t>dod.</t>
  </si>
  <si>
    <t>popis zařízení</t>
  </si>
  <si>
    <t>m.j.</t>
  </si>
  <si>
    <t>počet</t>
  </si>
  <si>
    <t>Cena jednotková</t>
  </si>
  <si>
    <t>Cena celková</t>
  </si>
  <si>
    <t xml:space="preserve">      Hmotnost (kg)</t>
  </si>
  <si>
    <t>výrob.</t>
  </si>
  <si>
    <t>celkem</t>
  </si>
  <si>
    <t>1.1</t>
  </si>
  <si>
    <t>ks</t>
  </si>
  <si>
    <t>1.2</t>
  </si>
  <si>
    <t>1.3</t>
  </si>
  <si>
    <t>1.4</t>
  </si>
  <si>
    <t>1.5</t>
  </si>
  <si>
    <t>1.6</t>
  </si>
  <si>
    <t>neobsazeno</t>
  </si>
  <si>
    <t>1.7</t>
  </si>
  <si>
    <t>1.8</t>
  </si>
  <si>
    <t>1.9</t>
  </si>
  <si>
    <t>1.10</t>
  </si>
  <si>
    <t>1.11</t>
  </si>
  <si>
    <t>kpl</t>
  </si>
  <si>
    <t>VZDUCHOTECH.POTRUBÍ KRUHOVÉ SK.I, materiál: pozinkovaný plech tl.min.0,8 (např.SPIRO,..)</t>
  </si>
  <si>
    <t>bm</t>
  </si>
  <si>
    <t>kg</t>
  </si>
  <si>
    <t>Montážní, těsnící a spojovací materiál, OK</t>
  </si>
  <si>
    <t>Pomocné ocel.konstrukce</t>
  </si>
  <si>
    <t>Těsnící, spoj.materiál</t>
  </si>
  <si>
    <t>Montážní, těsnící a spoj. materiál - celkem (bez DPH)</t>
  </si>
  <si>
    <t>HZS (hodinové zúčtovací sazby)</t>
  </si>
  <si>
    <t xml:space="preserve">Příprava ke komplex.vyzkoušení, zprovoznění, zaregulování, revizní knihy zařízení, proškolení obsluhy atd. </t>
  </si>
  <si>
    <t>hod</t>
  </si>
  <si>
    <t>Komplexní vyzkoušení</t>
  </si>
  <si>
    <t>HZS (hodinové zúčtovací sazby) - celkem (bez DPH)</t>
  </si>
  <si>
    <t>VZDUCHOTECHNIKA - CELKEM (bez DPH)</t>
  </si>
  <si>
    <t>0015</t>
  </si>
  <si>
    <t>0000</t>
  </si>
  <si>
    <t>Zpětná klapka RSKT125</t>
  </si>
  <si>
    <t>Protidešťová žaluzie WSK-12-04, plast</t>
  </si>
  <si>
    <t>Mřížka do kruhového potrubí nastavitelná 325x75, odvod, jednořadá, typ regulace R1</t>
  </si>
  <si>
    <t>Potrubí kruhové bez příruby, spirálně vinuté, průměru přes 100 do 200mm, vč.montáže (KR160)</t>
  </si>
  <si>
    <t>Potrubí kruhové bez příruby, spirálně vinuté, průměru přes 100 do 200mm, vč.montáže (KR125)</t>
  </si>
  <si>
    <t>Potrubí kruhové bez příruby, spirálně vinuté, průměru přes 100 do 200mm, vč.montáže (KR100)</t>
  </si>
  <si>
    <t>Montážní firma VZT</t>
  </si>
  <si>
    <t>Multi-Vac</t>
  </si>
  <si>
    <t>ROZPOČET</t>
  </si>
  <si>
    <t>BKB-RO-2395</t>
  </si>
  <si>
    <t>18-4106</t>
  </si>
  <si>
    <t>BKB 18-4106</t>
  </si>
  <si>
    <t>Rekonstrukce sociálních zářízení na provoze TPD 
v areálu ŽDB Drátovna, a.s.                                                                             D.1.3 Vzduchotechnika</t>
  </si>
  <si>
    <t>Ing. Adéla Prchalová</t>
  </si>
  <si>
    <t>DSJ</t>
  </si>
  <si>
    <t>1.12</t>
  </si>
  <si>
    <t>1.13</t>
  </si>
  <si>
    <t>1.14</t>
  </si>
  <si>
    <t>1.15</t>
  </si>
  <si>
    <t>Dveřní mřížka oboustranná  455/90, plast</t>
  </si>
  <si>
    <t>Axiální nástěnný ventilátor FLUX BBT 250/100- odvod 80m3/h, 230V/50Hz, 50W</t>
  </si>
  <si>
    <t>Radiální potrubní ventilátor CK125C- odvod 110m3/h, 230V/50Hz, 60W, 0,26A</t>
  </si>
  <si>
    <t>Spojovací manžeta MK125 pro pol. 1.1</t>
  </si>
  <si>
    <t>Větrání sociálek</t>
  </si>
  <si>
    <t>Montáž pozice 1.1-1.10</t>
  </si>
  <si>
    <t>Napojení na centrální stupačku KR200 - poz 1.6 pomocí potrubí KR100</t>
  </si>
  <si>
    <t>Větrání sociálek - CELKEM (bez DPH)</t>
  </si>
  <si>
    <t>Potrubí celkem (bez DPH)</t>
  </si>
  <si>
    <t>VZT komponenty celkem (bez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</si>
</sst>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0.0"/>
  </numFmts>
  <fonts count="10" x14ac:knownFonts="1">
    <font>
      <sz val="10"/>
      <name val="Arial CE"/>
    </font>
    <font>
      <sz val="8"/>
      <name val="Arial CE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charset val="238"/>
    </font>
    <font>
      <i/>
      <u/>
      <sz val="10"/>
      <name val="Arial CE"/>
      <family val="2"/>
      <charset val="238"/>
    </font>
    <font>
      <b/>
      <sz val="1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1">
    <xf numFmtId="0" fontId="0" fillId="0" borderId="0" xfId="0"/>
    <xf numFmtId="0" fontId="0" fillId="0" borderId="0" xfId="0"/>
    <xf numFmtId="49" fontId="0" fillId="0" borderId="0" xfId="0" applyNumberFormat="1"/>
    <xf numFmtId="0" fontId="0" fillId="0" borderId="0" xfId="0"/>
    <xf numFmtId="49" fontId="3" fillId="0" borderId="5" xfId="1" applyNumberFormat="1" applyFont="1" applyFill="1" applyBorder="1" applyAlignment="1">
      <alignment horizontal="center"/>
    </xf>
    <xf numFmtId="0" fontId="3" fillId="0" borderId="5" xfId="1" applyFont="1" applyFill="1" applyBorder="1"/>
    <xf numFmtId="0" fontId="3" fillId="0" borderId="5" xfId="1" applyFont="1" applyFill="1" applyBorder="1" applyAlignment="1">
      <alignment horizontal="center"/>
    </xf>
    <xf numFmtId="2" fontId="3" fillId="0" borderId="6" xfId="1" applyNumberFormat="1" applyFont="1" applyFill="1" applyBorder="1"/>
    <xf numFmtId="165" fontId="2" fillId="0" borderId="7" xfId="1" applyNumberFormat="1" applyFill="1" applyBorder="1"/>
    <xf numFmtId="0" fontId="2" fillId="0" borderId="0" xfId="1" applyFill="1"/>
    <xf numFmtId="49" fontId="3" fillId="0" borderId="3" xfId="1" applyNumberFormat="1" applyFont="1" applyFill="1" applyBorder="1"/>
    <xf numFmtId="49" fontId="3" fillId="0" borderId="3" xfId="1" applyNumberFormat="1" applyFont="1" applyFill="1" applyBorder="1" applyAlignment="1">
      <alignment horizontal="center"/>
    </xf>
    <xf numFmtId="0" fontId="2" fillId="0" borderId="3" xfId="1" applyFill="1" applyBorder="1"/>
    <xf numFmtId="2" fontId="3" fillId="0" borderId="8" xfId="1" applyNumberFormat="1" applyFont="1" applyFill="1" applyBorder="1" applyAlignment="1">
      <alignment horizontal="center"/>
    </xf>
    <xf numFmtId="165" fontId="3" fillId="0" borderId="8" xfId="1" applyNumberFormat="1" applyFont="1" applyFill="1" applyBorder="1" applyAlignment="1">
      <alignment horizontal="center"/>
    </xf>
    <xf numFmtId="49" fontId="3" fillId="2" borderId="6" xfId="1" applyNumberFormat="1" applyFont="1" applyFill="1" applyBorder="1" applyAlignment="1">
      <alignment vertical="center" wrapText="1"/>
    </xf>
    <xf numFmtId="49" fontId="4" fillId="2" borderId="9" xfId="1" applyNumberFormat="1" applyFont="1" applyFill="1" applyBorder="1" applyAlignment="1">
      <alignment vertical="center" wrapText="1"/>
    </xf>
    <xf numFmtId="0" fontId="4" fillId="2" borderId="0" xfId="1" applyFont="1" applyFill="1"/>
    <xf numFmtId="49" fontId="4" fillId="0" borderId="0" xfId="1" applyNumberFormat="1" applyFont="1" applyFill="1" applyAlignment="1">
      <alignment vertical="top" wrapText="1"/>
    </xf>
    <xf numFmtId="0" fontId="2" fillId="0" borderId="0" xfId="1" applyFill="1" applyAlignment="1">
      <alignment vertical="top" wrapText="1"/>
    </xf>
    <xf numFmtId="2" fontId="2" fillId="0" borderId="0" xfId="1" applyNumberFormat="1" applyFill="1" applyAlignment="1">
      <alignment vertical="top" wrapText="1"/>
    </xf>
    <xf numFmtId="165" fontId="2" fillId="0" borderId="2" xfId="1" applyNumberFormat="1" applyFill="1" applyBorder="1" applyAlignment="1">
      <alignment vertical="top" wrapText="1"/>
    </xf>
    <xf numFmtId="0" fontId="4" fillId="0" borderId="0" xfId="1" applyFont="1" applyFill="1" applyAlignment="1">
      <alignment vertical="center" wrapText="1"/>
    </xf>
    <xf numFmtId="0" fontId="2" fillId="0" borderId="0" xfId="1" applyFill="1" applyAlignment="1">
      <alignment vertical="top"/>
    </xf>
    <xf numFmtId="0" fontId="4" fillId="0" borderId="0" xfId="1" applyFont="1" applyFill="1"/>
    <xf numFmtId="0" fontId="2" fillId="0" borderId="4" xfId="1" applyFill="1" applyBorder="1" applyAlignment="1">
      <alignment vertical="top" wrapText="1"/>
    </xf>
    <xf numFmtId="2" fontId="2" fillId="0" borderId="4" xfId="1" applyNumberFormat="1" applyFill="1" applyBorder="1" applyAlignment="1">
      <alignment vertical="top" wrapText="1"/>
    </xf>
    <xf numFmtId="165" fontId="2" fillId="0" borderId="1" xfId="1" applyNumberFormat="1" applyFill="1" applyBorder="1" applyAlignment="1">
      <alignment vertical="top" wrapText="1"/>
    </xf>
    <xf numFmtId="0" fontId="3" fillId="2" borderId="9" xfId="1" applyFont="1" applyFill="1" applyBorder="1" applyAlignment="1">
      <alignment vertical="top" wrapText="1"/>
    </xf>
    <xf numFmtId="3" fontId="3" fillId="2" borderId="9" xfId="1" applyNumberFormat="1" applyFont="1" applyFill="1" applyBorder="1" applyAlignment="1">
      <alignment vertical="top" wrapText="1"/>
    </xf>
    <xf numFmtId="0" fontId="3" fillId="2" borderId="7" xfId="1" applyFont="1" applyFill="1" applyBorder="1" applyAlignment="1">
      <alignment vertical="top" wrapText="1"/>
    </xf>
    <xf numFmtId="49" fontId="3" fillId="0" borderId="0" xfId="1" applyNumberFormat="1" applyFont="1" applyFill="1" applyAlignment="1">
      <alignment vertical="center" wrapText="1"/>
    </xf>
    <xf numFmtId="49" fontId="4" fillId="0" borderId="0" xfId="1" applyNumberFormat="1" applyFont="1" applyFill="1" applyAlignment="1">
      <alignment vertical="center" wrapText="1"/>
    </xf>
    <xf numFmtId="2" fontId="4" fillId="0" borderId="0" xfId="1" applyNumberFormat="1" applyFont="1" applyFill="1" applyAlignment="1">
      <alignment vertical="center" wrapText="1"/>
    </xf>
    <xf numFmtId="165" fontId="4" fillId="0" borderId="2" xfId="1" applyNumberFormat="1" applyFont="1" applyFill="1" applyBorder="1" applyAlignment="1">
      <alignment vertical="center" wrapText="1"/>
    </xf>
    <xf numFmtId="49" fontId="3" fillId="0" borderId="0" xfId="1" applyNumberFormat="1" applyFont="1" applyFill="1"/>
    <xf numFmtId="49" fontId="2" fillId="0" borderId="0" xfId="1" applyNumberFormat="1" applyFill="1"/>
    <xf numFmtId="164" fontId="2" fillId="0" borderId="0" xfId="1" applyNumberFormat="1" applyFill="1" applyAlignment="1">
      <alignment horizontal="right" vertical="justify"/>
    </xf>
    <xf numFmtId="2" fontId="2" fillId="0" borderId="0" xfId="1" applyNumberFormat="1" applyFill="1"/>
    <xf numFmtId="165" fontId="2" fillId="0" borderId="2" xfId="1" applyNumberFormat="1" applyFill="1" applyBorder="1"/>
    <xf numFmtId="49" fontId="3" fillId="0" borderId="6" xfId="1" applyNumberFormat="1" applyFont="1" applyFill="1" applyBorder="1" applyAlignment="1">
      <alignment vertical="center" wrapText="1"/>
    </xf>
    <xf numFmtId="49" fontId="4" fillId="0" borderId="9" xfId="1" applyNumberFormat="1" applyFont="1" applyFill="1" applyBorder="1" applyAlignment="1">
      <alignment vertical="center" wrapText="1"/>
    </xf>
    <xf numFmtId="0" fontId="3" fillId="0" borderId="4" xfId="1" applyFont="1" applyFill="1" applyBorder="1" applyAlignment="1">
      <alignment vertical="center" wrapText="1"/>
    </xf>
    <xf numFmtId="2" fontId="3" fillId="0" borderId="1" xfId="1" applyNumberFormat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top" wrapText="1"/>
    </xf>
    <xf numFmtId="0" fontId="3" fillId="0" borderId="0" xfId="1" applyFont="1" applyFill="1" applyBorder="1" applyAlignment="1">
      <alignment vertical="center" wrapText="1"/>
    </xf>
    <xf numFmtId="3" fontId="3" fillId="0" borderId="0" xfId="1" applyNumberFormat="1" applyFont="1" applyFill="1" applyBorder="1" applyAlignment="1">
      <alignment horizontal="right" vertical="justify" wrapText="1"/>
    </xf>
    <xf numFmtId="2" fontId="4" fillId="0" borderId="0" xfId="1" applyNumberFormat="1" applyFont="1" applyFill="1" applyBorder="1" applyAlignment="1">
      <alignment vertical="center" wrapText="1"/>
    </xf>
    <xf numFmtId="2" fontId="3" fillId="0" borderId="2" xfId="1" applyNumberFormat="1" applyFont="1" applyFill="1" applyBorder="1" applyAlignment="1">
      <alignment vertical="center" wrapText="1"/>
    </xf>
    <xf numFmtId="0" fontId="3" fillId="0" borderId="9" xfId="1" applyFont="1" applyFill="1" applyBorder="1" applyAlignment="1">
      <alignment vertical="center" wrapText="1"/>
    </xf>
    <xf numFmtId="0" fontId="4" fillId="0" borderId="9" xfId="1" applyFont="1" applyFill="1" applyBorder="1" applyAlignment="1">
      <alignment vertical="center" wrapText="1"/>
    </xf>
    <xf numFmtId="3" fontId="4" fillId="0" borderId="9" xfId="1" applyNumberFormat="1" applyFont="1" applyFill="1" applyBorder="1" applyAlignment="1">
      <alignment horizontal="right" vertical="justify" wrapText="1"/>
    </xf>
    <xf numFmtId="3" fontId="2" fillId="0" borderId="9" xfId="1" applyNumberFormat="1" applyFill="1" applyBorder="1" applyAlignment="1">
      <alignment horizontal="right" vertical="justify" wrapText="1"/>
    </xf>
    <xf numFmtId="2" fontId="4" fillId="0" borderId="9" xfId="1" applyNumberFormat="1" applyFont="1" applyFill="1" applyBorder="1" applyAlignment="1">
      <alignment vertical="center" wrapText="1"/>
    </xf>
    <xf numFmtId="165" fontId="4" fillId="0" borderId="7" xfId="1" applyNumberFormat="1" applyFont="1" applyFill="1" applyBorder="1" applyAlignment="1">
      <alignment vertical="center" wrapText="1"/>
    </xf>
    <xf numFmtId="49" fontId="3" fillId="0" borderId="0" xfId="1" applyNumberFormat="1" applyFont="1" applyFill="1" applyBorder="1" applyAlignment="1">
      <alignment vertical="center" wrapText="1"/>
    </xf>
    <xf numFmtId="49" fontId="4" fillId="0" borderId="0" xfId="1" applyNumberFormat="1" applyFont="1" applyFill="1" applyBorder="1" applyAlignment="1">
      <alignment vertical="center" wrapText="1"/>
    </xf>
    <xf numFmtId="2" fontId="3" fillId="0" borderId="4" xfId="1" applyNumberFormat="1" applyFont="1" applyFill="1" applyBorder="1" applyAlignment="1">
      <alignment vertical="center" wrapText="1"/>
    </xf>
    <xf numFmtId="0" fontId="4" fillId="0" borderId="0" xfId="1" applyFont="1" applyFill="1" applyBorder="1"/>
    <xf numFmtId="2" fontId="3" fillId="0" borderId="0" xfId="1" applyNumberFormat="1" applyFont="1" applyFill="1" applyBorder="1" applyAlignment="1">
      <alignment vertical="center" wrapText="1"/>
    </xf>
    <xf numFmtId="49" fontId="3" fillId="0" borderId="0" xfId="1" applyNumberFormat="1" applyFont="1" applyFill="1" applyAlignment="1">
      <alignment vertical="top" wrapText="1"/>
    </xf>
    <xf numFmtId="49" fontId="2" fillId="0" borderId="9" xfId="1" applyNumberFormat="1" applyFill="1" applyBorder="1" applyAlignment="1">
      <alignment vertical="center" wrapText="1"/>
    </xf>
    <xf numFmtId="0" fontId="2" fillId="0" borderId="9" xfId="1" applyFill="1" applyBorder="1" applyAlignment="1">
      <alignment vertical="center" wrapText="1"/>
    </xf>
    <xf numFmtId="2" fontId="2" fillId="0" borderId="9" xfId="1" applyNumberFormat="1" applyFill="1" applyBorder="1" applyAlignment="1">
      <alignment vertical="center" wrapText="1"/>
    </xf>
    <xf numFmtId="165" fontId="2" fillId="0" borderId="7" xfId="1" applyNumberFormat="1" applyFill="1" applyBorder="1" applyAlignment="1">
      <alignment vertical="center" wrapText="1"/>
    </xf>
    <xf numFmtId="49" fontId="2" fillId="0" borderId="0" xfId="1" applyNumberFormat="1" applyFill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49" fontId="4" fillId="0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top" wrapText="1"/>
    </xf>
    <xf numFmtId="1" fontId="5" fillId="0" borderId="0" xfId="0" applyNumberFormat="1" applyFont="1" applyFill="1" applyAlignment="1">
      <alignment vertical="top" wrapText="1"/>
    </xf>
    <xf numFmtId="3" fontId="4" fillId="0" borderId="0" xfId="0" applyNumberFormat="1" applyFont="1" applyFill="1" applyBorder="1" applyAlignment="1">
      <alignment horizontal="right" vertical="justify" wrapText="1"/>
    </xf>
    <xf numFmtId="3" fontId="0" fillId="0" borderId="0" xfId="0" applyNumberFormat="1" applyFill="1" applyBorder="1" applyAlignment="1">
      <alignment horizontal="right" vertical="justify" wrapText="1"/>
    </xf>
    <xf numFmtId="2" fontId="0" fillId="0" borderId="0" xfId="0" applyNumberFormat="1" applyFill="1" applyAlignment="1">
      <alignment vertical="top" wrapText="1"/>
    </xf>
    <xf numFmtId="165" fontId="0" fillId="0" borderId="2" xfId="0" applyNumberFormat="1" applyFill="1" applyBorder="1" applyAlignment="1">
      <alignment vertical="top" wrapText="1"/>
    </xf>
    <xf numFmtId="0" fontId="0" fillId="0" borderId="0" xfId="0" applyFill="1" applyAlignment="1">
      <alignment vertical="top"/>
    </xf>
    <xf numFmtId="49" fontId="3" fillId="2" borderId="6" xfId="0" applyNumberFormat="1" applyFont="1" applyFill="1" applyBorder="1" applyAlignment="1">
      <alignment vertical="center" wrapText="1"/>
    </xf>
    <xf numFmtId="49" fontId="4" fillId="2" borderId="9" xfId="0" applyNumberFormat="1" applyFont="1" applyFill="1" applyBorder="1" applyAlignment="1">
      <alignment vertical="center" wrapText="1"/>
    </xf>
    <xf numFmtId="0" fontId="4" fillId="2" borderId="0" xfId="0" applyFont="1" applyFill="1"/>
    <xf numFmtId="0" fontId="4" fillId="0" borderId="0" xfId="0" applyFont="1" applyFill="1" applyAlignment="1">
      <alignment vertical="center" wrapText="1"/>
    </xf>
    <xf numFmtId="0" fontId="4" fillId="0" borderId="0" xfId="0" applyFont="1" applyFill="1"/>
    <xf numFmtId="0" fontId="0" fillId="0" borderId="0" xfId="0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49" fontId="6" fillId="0" borderId="0" xfId="0" applyNumberFormat="1" applyFont="1" applyFill="1" applyAlignment="1">
      <alignment horizontal="left"/>
    </xf>
    <xf numFmtId="49" fontId="4" fillId="0" borderId="0" xfId="0" applyNumberFormat="1" applyFont="1" applyFill="1" applyAlignment="1">
      <alignment vertical="top" wrapText="1"/>
    </xf>
    <xf numFmtId="0" fontId="6" fillId="0" borderId="0" xfId="0" applyFont="1" applyFill="1"/>
    <xf numFmtId="1" fontId="5" fillId="0" borderId="0" xfId="0" applyNumberFormat="1" applyFont="1" applyFill="1" applyBorder="1" applyAlignment="1">
      <alignment vertical="top" wrapText="1"/>
    </xf>
    <xf numFmtId="0" fontId="7" fillId="0" borderId="4" xfId="0" applyFont="1" applyFill="1" applyBorder="1"/>
    <xf numFmtId="0" fontId="0" fillId="0" borderId="4" xfId="0" applyFill="1" applyBorder="1" applyAlignment="1">
      <alignment vertical="top" wrapText="1"/>
    </xf>
    <xf numFmtId="1" fontId="5" fillId="0" borderId="4" xfId="0" applyNumberFormat="1" applyFont="1" applyFill="1" applyBorder="1" applyAlignment="1">
      <alignment vertical="top" wrapText="1"/>
    </xf>
    <xf numFmtId="3" fontId="4" fillId="0" borderId="4" xfId="0" applyNumberFormat="1" applyFont="1" applyFill="1" applyBorder="1" applyAlignment="1">
      <alignment horizontal="right" vertical="justify" wrapText="1"/>
    </xf>
    <xf numFmtId="3" fontId="7" fillId="0" borderId="4" xfId="0" applyNumberFormat="1" applyFont="1" applyFill="1" applyBorder="1" applyAlignment="1">
      <alignment horizontal="right" vertical="justify" wrapText="1"/>
    </xf>
    <xf numFmtId="2" fontId="0" fillId="0" borderId="4" xfId="0" applyNumberFormat="1" applyFill="1" applyBorder="1" applyAlignment="1">
      <alignment vertical="top" wrapText="1"/>
    </xf>
    <xf numFmtId="165" fontId="0" fillId="0" borderId="1" xfId="0" applyNumberFormat="1" applyFill="1" applyBorder="1" applyAlignment="1">
      <alignment vertical="top" wrapText="1"/>
    </xf>
    <xf numFmtId="0" fontId="7" fillId="0" borderId="0" xfId="0" applyFont="1" applyFill="1" applyBorder="1"/>
    <xf numFmtId="3" fontId="7" fillId="0" borderId="0" xfId="0" applyNumberFormat="1" applyFont="1" applyFill="1" applyBorder="1" applyAlignment="1">
      <alignment horizontal="right" vertical="justify" wrapText="1"/>
    </xf>
    <xf numFmtId="2" fontId="0" fillId="0" borderId="0" xfId="0" applyNumberFormat="1" applyFill="1" applyBorder="1" applyAlignment="1">
      <alignment vertical="top" wrapText="1"/>
    </xf>
    <xf numFmtId="0" fontId="8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1" fontId="4" fillId="0" borderId="0" xfId="0" applyNumberFormat="1" applyFont="1" applyFill="1" applyBorder="1" applyAlignment="1">
      <alignment vertical="top" wrapText="1"/>
    </xf>
    <xf numFmtId="165" fontId="0" fillId="0" borderId="0" xfId="0" applyNumberForma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3" fontId="3" fillId="2" borderId="9" xfId="0" applyNumberFormat="1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49" fontId="3" fillId="0" borderId="0" xfId="0" applyNumberFormat="1" applyFont="1" applyFill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165" fontId="9" fillId="0" borderId="0" xfId="0" applyNumberFormat="1" applyFont="1" applyFill="1" applyBorder="1" applyAlignment="1">
      <alignment vertical="top" wrapText="1"/>
    </xf>
    <xf numFmtId="3" fontId="9" fillId="0" borderId="0" xfId="0" applyNumberFormat="1" applyFont="1" applyFill="1" applyBorder="1" applyAlignment="1">
      <alignment horizontal="right" vertical="justify" wrapText="1"/>
    </xf>
    <xf numFmtId="2" fontId="0" fillId="0" borderId="0" xfId="0" applyNumberFormat="1" applyFont="1" applyFill="1" applyAlignment="1">
      <alignment vertical="top" wrapText="1"/>
    </xf>
    <xf numFmtId="165" fontId="0" fillId="0" borderId="2" xfId="0" applyNumberFormat="1" applyFont="1" applyFill="1" applyBorder="1" applyAlignment="1">
      <alignment vertical="top" wrapText="1"/>
    </xf>
    <xf numFmtId="0" fontId="0" fillId="0" borderId="0" xfId="0" applyFont="1" applyFill="1" applyAlignment="1">
      <alignment vertical="top"/>
    </xf>
    <xf numFmtId="49" fontId="3" fillId="0" borderId="0" xfId="0" applyNumberFormat="1" applyFont="1" applyFill="1"/>
    <xf numFmtId="0" fontId="0" fillId="0" borderId="0" xfId="0" applyFont="1" applyFill="1" applyBorder="1" applyAlignment="1">
      <alignment vertical="top" wrapText="1"/>
    </xf>
    <xf numFmtId="165" fontId="4" fillId="0" borderId="0" xfId="0" applyNumberFormat="1" applyFont="1" applyFill="1" applyAlignment="1">
      <alignment vertical="top" wrapText="1"/>
    </xf>
    <xf numFmtId="3" fontId="0" fillId="0" borderId="0" xfId="0" applyNumberFormat="1" applyFont="1" applyFill="1" applyBorder="1" applyAlignment="1">
      <alignment horizontal="right" vertical="justify" wrapText="1"/>
    </xf>
    <xf numFmtId="2" fontId="0" fillId="0" borderId="0" xfId="0" applyNumberFormat="1" applyFont="1" applyFill="1"/>
    <xf numFmtId="165" fontId="0" fillId="0" borderId="2" xfId="0" applyNumberFormat="1" applyFont="1" applyFill="1" applyBorder="1"/>
    <xf numFmtId="0" fontId="0" fillId="0" borderId="0" xfId="0" applyFont="1" applyFill="1"/>
    <xf numFmtId="3" fontId="0" fillId="0" borderId="0" xfId="0" applyNumberFormat="1" applyFont="1" applyFill="1" applyAlignment="1">
      <alignment horizontal="right" vertical="justify" wrapText="1"/>
    </xf>
    <xf numFmtId="3" fontId="0" fillId="0" borderId="4" xfId="0" applyNumberFormat="1" applyFont="1" applyFill="1" applyBorder="1" applyAlignment="1">
      <alignment horizontal="right" vertical="justify" wrapText="1"/>
    </xf>
    <xf numFmtId="3" fontId="3" fillId="0" borderId="4" xfId="0" applyNumberFormat="1" applyFont="1" applyFill="1" applyBorder="1" applyAlignment="1">
      <alignment horizontal="right" vertical="justify" wrapText="1"/>
    </xf>
    <xf numFmtId="3" fontId="4" fillId="0" borderId="0" xfId="0" applyNumberFormat="1" applyFont="1" applyFill="1" applyAlignment="1">
      <alignment horizontal="right" vertical="justify" wrapText="1"/>
    </xf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3" fillId="0" borderId="5" xfId="1" applyFont="1" applyFill="1" applyBorder="1" applyAlignment="1">
      <alignment horizontal="center" wrapText="1"/>
    </xf>
    <xf numFmtId="0" fontId="2" fillId="0" borderId="3" xfId="1" applyBorder="1" applyAlignment="1">
      <alignment wrapText="1"/>
    </xf>
    <xf numFmtId="0" fontId="3" fillId="2" borderId="9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9" xfId="1" applyFont="1" applyFill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D2D2D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punda\Documents\HONZA\00%20HOTOV&#201;\2016\16-3478-01%20VZT%20DM&#352;J%20PARDUBICE\projekt\Rozpo&#269;et%20VZT%20titul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ni list"/>
      <sheetName val="BKB-SM-5034"/>
      <sheetName val="Pomocny"/>
    </sheetNames>
    <sheetDataSet>
      <sheetData sheetId="0" refreshError="1"/>
      <sheetData sheetId="1" refreshError="1"/>
      <sheetData sheetId="2" refreshError="1">
        <row r="2">
          <cell r="B2" t="str">
            <v>Statutární město Ostrava, Mestský obvod Ostrava-Jih</v>
          </cell>
        </row>
        <row r="5">
          <cell r="B5" t="str">
            <v>15-01-3208</v>
          </cell>
        </row>
        <row r="7">
          <cell r="B7" t="str">
            <v>Rekonstrukce vzduchotechniky ve školní kuchyni při ZŠ Dvorského, Ostrava – Bělský Les
1. Vzduchotechnika</v>
          </cell>
        </row>
        <row r="8">
          <cell r="B8" t="str">
            <v>Specifikace materiálu</v>
          </cell>
        </row>
        <row r="10">
          <cell r="B10" t="str">
            <v>Ing. Petra Stiborova</v>
          </cell>
        </row>
        <row r="11">
          <cell r="B11" t="str">
            <v>Ing. Jan Špunda</v>
          </cell>
        </row>
        <row r="12">
          <cell r="B12" t="str">
            <v>Ing. Aleš Koňařík</v>
          </cell>
        </row>
        <row r="13">
          <cell r="B13">
            <v>42089</v>
          </cell>
        </row>
        <row r="14">
          <cell r="B14" t="str">
            <v>DPS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49"/>
  <sheetViews>
    <sheetView tabSelected="1" topLeftCell="A16" zoomScaleNormal="100" zoomScaleSheetLayoutView="100" zoomScalePageLayoutView="70" workbookViewId="0">
      <selection activeCell="H48" sqref="H48"/>
    </sheetView>
  </sheetViews>
  <sheetFormatPr defaultColWidth="0" defaultRowHeight="12.75" x14ac:dyDescent="0.2"/>
  <cols>
    <col min="1" max="1" width="8.7109375" style="35" customWidth="1"/>
    <col min="2" max="2" width="9.7109375" style="36" customWidth="1"/>
    <col min="3" max="3" width="48.85546875" style="9" customWidth="1"/>
    <col min="4" max="4" width="5.7109375" style="9" customWidth="1"/>
    <col min="5" max="5" width="7.7109375" style="9" customWidth="1"/>
    <col min="6" max="7" width="12.7109375" style="37" customWidth="1"/>
    <col min="8" max="8" width="8.7109375" style="38" customWidth="1"/>
    <col min="9" max="9" width="10.7109375" style="39" customWidth="1"/>
    <col min="10" max="16384" width="0" style="9" hidden="1"/>
  </cols>
  <sheetData>
    <row r="1" spans="1:9" x14ac:dyDescent="0.2">
      <c r="A1" s="4" t="s">
        <v>20</v>
      </c>
      <c r="B1" s="4" t="s">
        <v>21</v>
      </c>
      <c r="C1" s="5" t="s">
        <v>22</v>
      </c>
      <c r="D1" s="6" t="s">
        <v>23</v>
      </c>
      <c r="E1" s="6" t="s">
        <v>24</v>
      </c>
      <c r="F1" s="126" t="s">
        <v>25</v>
      </c>
      <c r="G1" s="126" t="s">
        <v>26</v>
      </c>
      <c r="H1" s="7" t="s">
        <v>27</v>
      </c>
      <c r="I1" s="8"/>
    </row>
    <row r="2" spans="1:9" x14ac:dyDescent="0.2">
      <c r="A2" s="10"/>
      <c r="B2" s="11" t="s">
        <v>28</v>
      </c>
      <c r="C2" s="12"/>
      <c r="D2" s="12"/>
      <c r="E2" s="12"/>
      <c r="F2" s="127"/>
      <c r="G2" s="127"/>
      <c r="H2" s="13" t="s">
        <v>23</v>
      </c>
      <c r="I2" s="14" t="s">
        <v>29</v>
      </c>
    </row>
    <row r="4" spans="1:9" s="78" customFormat="1" ht="12.75" customHeight="1" x14ac:dyDescent="0.2">
      <c r="A4" s="76"/>
      <c r="B4" s="77"/>
      <c r="C4" s="128" t="s">
        <v>82</v>
      </c>
      <c r="D4" s="128"/>
      <c r="E4" s="128"/>
      <c r="F4" s="128"/>
      <c r="G4" s="128"/>
      <c r="H4" s="128"/>
      <c r="I4" s="129"/>
    </row>
    <row r="5" spans="1:9" s="75" customFormat="1" ht="25.5" x14ac:dyDescent="0.2">
      <c r="A5" s="66" t="s">
        <v>30</v>
      </c>
      <c r="B5" s="67" t="s">
        <v>57</v>
      </c>
      <c r="C5" s="81" t="s">
        <v>80</v>
      </c>
      <c r="D5" s="82" t="s">
        <v>31</v>
      </c>
      <c r="E5" s="82">
        <v>1</v>
      </c>
      <c r="F5" s="122"/>
      <c r="G5" s="72">
        <f>E5*F5</f>
        <v>0</v>
      </c>
      <c r="H5" s="73"/>
      <c r="I5" s="74"/>
    </row>
    <row r="6" spans="1:9" s="75" customFormat="1" x14ac:dyDescent="0.2">
      <c r="A6" s="66" t="s">
        <v>32</v>
      </c>
      <c r="B6" s="67" t="s">
        <v>57</v>
      </c>
      <c r="C6" s="81" t="s">
        <v>81</v>
      </c>
      <c r="D6" s="79" t="s">
        <v>31</v>
      </c>
      <c r="E6" s="79">
        <v>2</v>
      </c>
      <c r="F6" s="122"/>
      <c r="G6" s="72">
        <f t="shared" ref="G6:G8" si="0">E6*F6</f>
        <v>0</v>
      </c>
      <c r="H6" s="73"/>
      <c r="I6" s="74"/>
    </row>
    <row r="7" spans="1:9" s="75" customFormat="1" x14ac:dyDescent="0.2">
      <c r="A7" s="66" t="s">
        <v>33</v>
      </c>
      <c r="B7" s="67" t="s">
        <v>57</v>
      </c>
      <c r="C7" s="81" t="s">
        <v>59</v>
      </c>
      <c r="D7" s="79" t="s">
        <v>31</v>
      </c>
      <c r="E7" s="79">
        <v>1</v>
      </c>
      <c r="F7" s="122"/>
      <c r="G7" s="72">
        <f t="shared" si="0"/>
        <v>0</v>
      </c>
      <c r="H7" s="73"/>
      <c r="I7" s="74"/>
    </row>
    <row r="8" spans="1:9" s="75" customFormat="1" x14ac:dyDescent="0.2">
      <c r="A8" s="66" t="s">
        <v>34</v>
      </c>
      <c r="B8" s="67" t="s">
        <v>57</v>
      </c>
      <c r="C8" s="83" t="s">
        <v>60</v>
      </c>
      <c r="D8" s="69" t="s">
        <v>31</v>
      </c>
      <c r="E8" s="70">
        <v>1</v>
      </c>
      <c r="F8" s="122"/>
      <c r="G8" s="72">
        <f t="shared" si="0"/>
        <v>0</v>
      </c>
      <c r="H8" s="73"/>
      <c r="I8" s="74"/>
    </row>
    <row r="9" spans="1:9" s="75" customFormat="1" x14ac:dyDescent="0.2">
      <c r="A9" s="84" t="s">
        <v>35</v>
      </c>
      <c r="B9" s="85"/>
      <c r="C9" s="86" t="s">
        <v>37</v>
      </c>
      <c r="D9" s="81"/>
      <c r="E9" s="70"/>
      <c r="F9" s="71"/>
      <c r="G9" s="72"/>
      <c r="H9" s="73"/>
      <c r="I9" s="74"/>
    </row>
    <row r="10" spans="1:9" s="75" customFormat="1" ht="25.5" x14ac:dyDescent="0.2">
      <c r="A10" s="66" t="s">
        <v>36</v>
      </c>
      <c r="B10" s="67" t="s">
        <v>57</v>
      </c>
      <c r="C10" s="81" t="s">
        <v>79</v>
      </c>
      <c r="D10" s="82" t="s">
        <v>31</v>
      </c>
      <c r="E10" s="82">
        <v>5</v>
      </c>
      <c r="F10" s="122"/>
      <c r="G10" s="72">
        <f>E10*F10</f>
        <v>0</v>
      </c>
      <c r="H10" s="73"/>
      <c r="I10" s="74"/>
    </row>
    <row r="11" spans="1:9" s="75" customFormat="1" x14ac:dyDescent="0.2">
      <c r="A11" s="84" t="s">
        <v>38</v>
      </c>
      <c r="B11" s="85"/>
      <c r="C11" s="86" t="s">
        <v>37</v>
      </c>
      <c r="D11" s="81"/>
      <c r="E11" s="70"/>
      <c r="F11" s="71"/>
      <c r="G11" s="72"/>
      <c r="H11" s="73"/>
      <c r="I11" s="74"/>
    </row>
    <row r="12" spans="1:9" s="75" customFormat="1" ht="25.5" x14ac:dyDescent="0.2">
      <c r="A12" s="66" t="s">
        <v>39</v>
      </c>
      <c r="B12" s="67" t="s">
        <v>57</v>
      </c>
      <c r="C12" s="68" t="s">
        <v>61</v>
      </c>
      <c r="D12" s="69" t="s">
        <v>31</v>
      </c>
      <c r="E12" s="70">
        <v>3</v>
      </c>
      <c r="F12" s="122"/>
      <c r="G12" s="72">
        <f t="shared" ref="G12:G13" si="1">E12*F12</f>
        <v>0</v>
      </c>
      <c r="H12" s="73"/>
      <c r="I12" s="74"/>
    </row>
    <row r="13" spans="1:9" s="75" customFormat="1" x14ac:dyDescent="0.2">
      <c r="A13" s="66" t="s">
        <v>40</v>
      </c>
      <c r="B13" s="67" t="s">
        <v>57</v>
      </c>
      <c r="C13" s="68" t="s">
        <v>78</v>
      </c>
      <c r="D13" s="69" t="s">
        <v>31</v>
      </c>
      <c r="E13" s="70">
        <v>4</v>
      </c>
      <c r="F13" s="122"/>
      <c r="G13" s="72">
        <f t="shared" si="1"/>
        <v>0</v>
      </c>
      <c r="H13" s="73"/>
      <c r="I13" s="74"/>
    </row>
    <row r="14" spans="1:9" s="75" customFormat="1" ht="25.5" x14ac:dyDescent="0.2">
      <c r="A14" s="66" t="s">
        <v>41</v>
      </c>
      <c r="B14" s="67" t="s">
        <v>57</v>
      </c>
      <c r="C14" s="68" t="s">
        <v>84</v>
      </c>
      <c r="D14" s="69" t="s">
        <v>31</v>
      </c>
      <c r="E14" s="70">
        <v>5</v>
      </c>
      <c r="F14" s="122"/>
      <c r="G14" s="72">
        <f t="shared" ref="G14" si="2">E14*F14</f>
        <v>0</v>
      </c>
      <c r="H14" s="73"/>
      <c r="I14" s="74"/>
    </row>
    <row r="15" spans="1:9" s="75" customFormat="1" x14ac:dyDescent="0.2">
      <c r="A15" s="84" t="s">
        <v>42</v>
      </c>
      <c r="B15" s="85"/>
      <c r="C15" s="86" t="s">
        <v>37</v>
      </c>
      <c r="D15" s="81"/>
      <c r="E15" s="70"/>
      <c r="F15" s="71"/>
      <c r="G15" s="72"/>
      <c r="H15" s="73"/>
      <c r="I15" s="74"/>
    </row>
    <row r="16" spans="1:9" s="75" customFormat="1" x14ac:dyDescent="0.2">
      <c r="A16" s="66" t="s">
        <v>74</v>
      </c>
      <c r="B16" s="85" t="s">
        <v>58</v>
      </c>
      <c r="C16" s="80" t="s">
        <v>83</v>
      </c>
      <c r="D16" s="69" t="s">
        <v>43</v>
      </c>
      <c r="E16" s="75">
        <v>1</v>
      </c>
      <c r="F16" s="71"/>
      <c r="G16" s="72">
        <f>E16*F16</f>
        <v>0</v>
      </c>
      <c r="H16" s="73"/>
      <c r="I16" s="74"/>
    </row>
    <row r="17" spans="1:9" s="75" customFormat="1" x14ac:dyDescent="0.2">
      <c r="B17" s="85"/>
      <c r="C17" s="80"/>
      <c r="D17" s="69"/>
      <c r="E17" s="70"/>
      <c r="F17" s="71"/>
      <c r="G17" s="72"/>
      <c r="H17" s="73"/>
      <c r="I17" s="74"/>
    </row>
    <row r="18" spans="1:9" s="75" customFormat="1" x14ac:dyDescent="0.2">
      <c r="A18" s="66"/>
      <c r="B18" s="85"/>
      <c r="C18" s="88" t="s">
        <v>87</v>
      </c>
      <c r="D18" s="89"/>
      <c r="E18" s="90"/>
      <c r="F18" s="91"/>
      <c r="G18" s="92">
        <f>SUM(G5:G17)</f>
        <v>0</v>
      </c>
      <c r="H18" s="93"/>
      <c r="I18" s="94"/>
    </row>
    <row r="19" spans="1:9" s="75" customFormat="1" x14ac:dyDescent="0.2">
      <c r="A19" s="66"/>
      <c r="B19" s="85"/>
      <c r="C19" s="95"/>
      <c r="D19" s="81"/>
      <c r="E19" s="87"/>
      <c r="F19" s="71"/>
      <c r="G19" s="96"/>
      <c r="H19" s="97"/>
      <c r="I19" s="74"/>
    </row>
    <row r="20" spans="1:9" s="75" customFormat="1" x14ac:dyDescent="0.2">
      <c r="A20" s="66"/>
      <c r="B20" s="85"/>
      <c r="C20" s="95"/>
      <c r="D20" s="81"/>
      <c r="E20" s="87"/>
      <c r="F20" s="71"/>
      <c r="G20" s="96"/>
      <c r="H20" s="97"/>
      <c r="I20" s="74"/>
    </row>
    <row r="21" spans="1:9" s="75" customFormat="1" x14ac:dyDescent="0.2">
      <c r="A21" s="66"/>
      <c r="B21" s="85"/>
      <c r="C21" s="80"/>
      <c r="D21" s="69"/>
      <c r="E21" s="70"/>
      <c r="F21" s="71"/>
      <c r="G21" s="72"/>
      <c r="H21" s="73"/>
      <c r="I21" s="74"/>
    </row>
    <row r="22" spans="1:9" s="75" customFormat="1" x14ac:dyDescent="0.2">
      <c r="A22" s="66"/>
      <c r="B22" s="85"/>
      <c r="C22" s="98" t="s">
        <v>44</v>
      </c>
      <c r="D22" s="99"/>
      <c r="E22" s="100"/>
      <c r="F22" s="71"/>
      <c r="G22" s="72"/>
      <c r="H22" s="73"/>
      <c r="I22" s="74"/>
    </row>
    <row r="23" spans="1:9" s="75" customFormat="1" ht="25.5" x14ac:dyDescent="0.2">
      <c r="A23" s="66" t="s">
        <v>75</v>
      </c>
      <c r="B23" s="85" t="s">
        <v>58</v>
      </c>
      <c r="C23" s="69" t="s">
        <v>62</v>
      </c>
      <c r="D23" s="69" t="s">
        <v>45</v>
      </c>
      <c r="E23" s="70">
        <v>4</v>
      </c>
      <c r="F23" s="122"/>
      <c r="G23" s="72">
        <f>E23*F23</f>
        <v>0</v>
      </c>
      <c r="H23" s="73"/>
      <c r="I23" s="74"/>
    </row>
    <row r="24" spans="1:9" s="75" customFormat="1" ht="25.5" x14ac:dyDescent="0.2">
      <c r="A24" s="66" t="s">
        <v>76</v>
      </c>
      <c r="B24" s="85" t="s">
        <v>58</v>
      </c>
      <c r="C24" s="69" t="s">
        <v>63</v>
      </c>
      <c r="D24" s="69" t="s">
        <v>45</v>
      </c>
      <c r="E24" s="70">
        <v>4</v>
      </c>
      <c r="F24" s="122"/>
      <c r="G24" s="72">
        <f>E24*F24</f>
        <v>0</v>
      </c>
      <c r="H24" s="73"/>
      <c r="I24" s="74"/>
    </row>
    <row r="25" spans="1:9" s="75" customFormat="1" ht="25.5" x14ac:dyDescent="0.2">
      <c r="A25" s="66" t="s">
        <v>77</v>
      </c>
      <c r="B25" s="85" t="s">
        <v>58</v>
      </c>
      <c r="C25" s="69" t="s">
        <v>64</v>
      </c>
      <c r="D25" s="69" t="s">
        <v>45</v>
      </c>
      <c r="E25" s="70">
        <v>5</v>
      </c>
      <c r="F25" s="122"/>
      <c r="G25" s="72">
        <f>E25*F25</f>
        <v>0</v>
      </c>
      <c r="H25" s="73"/>
      <c r="I25" s="74"/>
    </row>
    <row r="26" spans="1:9" s="75" customFormat="1" x14ac:dyDescent="0.2">
      <c r="A26" s="66"/>
      <c r="B26" s="85"/>
      <c r="C26" s="80"/>
      <c r="D26" s="69"/>
      <c r="E26" s="70"/>
      <c r="F26" s="119"/>
      <c r="G26" s="115"/>
      <c r="H26" s="73"/>
      <c r="I26" s="74"/>
    </row>
    <row r="27" spans="1:9" s="75" customFormat="1" x14ac:dyDescent="0.2">
      <c r="A27" s="66"/>
      <c r="B27" s="85"/>
      <c r="C27" s="88" t="s">
        <v>86</v>
      </c>
      <c r="D27" s="89"/>
      <c r="E27" s="90"/>
      <c r="F27" s="120"/>
      <c r="G27" s="121">
        <f>SUM(G23:G26)</f>
        <v>0</v>
      </c>
      <c r="H27" s="93"/>
      <c r="I27" s="94"/>
    </row>
    <row r="28" spans="1:9" s="75" customFormat="1" x14ac:dyDescent="0.2">
      <c r="A28" s="66"/>
      <c r="B28" s="85"/>
      <c r="C28" s="95"/>
      <c r="D28" s="81"/>
      <c r="E28" s="87"/>
      <c r="F28" s="71"/>
      <c r="G28" s="96"/>
      <c r="H28" s="97"/>
      <c r="I28" s="101"/>
    </row>
    <row r="29" spans="1:9" s="78" customFormat="1" ht="12.75" customHeight="1" x14ac:dyDescent="0.2">
      <c r="A29" s="76"/>
      <c r="B29" s="77"/>
      <c r="C29" s="128" t="s">
        <v>85</v>
      </c>
      <c r="D29" s="128"/>
      <c r="E29" s="128"/>
      <c r="F29" s="102"/>
      <c r="G29" s="103">
        <f>G18+G27</f>
        <v>0</v>
      </c>
      <c r="H29" s="102"/>
      <c r="I29" s="104"/>
    </row>
    <row r="31" spans="1:9" s="24" customFormat="1" x14ac:dyDescent="0.2">
      <c r="A31" s="40"/>
      <c r="B31" s="41"/>
      <c r="C31" s="49" t="s">
        <v>47</v>
      </c>
      <c r="D31" s="50"/>
      <c r="E31" s="50"/>
      <c r="F31" s="51"/>
      <c r="G31" s="52"/>
      <c r="H31" s="53"/>
      <c r="I31" s="54"/>
    </row>
    <row r="32" spans="1:9" s="24" customFormat="1" x14ac:dyDescent="0.2">
      <c r="A32" s="31"/>
      <c r="B32" s="18" t="s">
        <v>58</v>
      </c>
      <c r="C32" s="22" t="s">
        <v>48</v>
      </c>
      <c r="D32" s="22" t="s">
        <v>46</v>
      </c>
      <c r="E32" s="22">
        <v>5</v>
      </c>
      <c r="F32" s="122"/>
      <c r="G32" s="72">
        <f>E32*F32</f>
        <v>0</v>
      </c>
      <c r="H32" s="33"/>
      <c r="I32" s="34"/>
    </row>
    <row r="33" spans="1:256" s="24" customFormat="1" x14ac:dyDescent="0.2">
      <c r="A33" s="31"/>
      <c r="B33" s="18" t="s">
        <v>58</v>
      </c>
      <c r="C33" s="22" t="s">
        <v>49</v>
      </c>
      <c r="D33" s="22" t="s">
        <v>46</v>
      </c>
      <c r="E33" s="22">
        <v>1</v>
      </c>
      <c r="F33" s="122"/>
      <c r="G33" s="72">
        <f>E33*F33</f>
        <v>0</v>
      </c>
      <c r="H33" s="33"/>
      <c r="I33" s="34"/>
    </row>
    <row r="34" spans="1:256" s="24" customFormat="1" x14ac:dyDescent="0.2">
      <c r="A34" s="31"/>
      <c r="B34" s="18"/>
      <c r="C34" s="22"/>
      <c r="D34" s="22"/>
      <c r="E34" s="22"/>
      <c r="F34" s="119"/>
      <c r="G34" s="115"/>
      <c r="H34" s="33"/>
      <c r="I34" s="34"/>
    </row>
    <row r="35" spans="1:256" s="58" customFormat="1" ht="12.75" customHeight="1" x14ac:dyDescent="0.2">
      <c r="A35" s="55"/>
      <c r="B35" s="56"/>
      <c r="C35" s="42" t="s">
        <v>50</v>
      </c>
      <c r="D35" s="42"/>
      <c r="E35" s="42"/>
      <c r="F35" s="120"/>
      <c r="G35" s="121">
        <f>SUM(G32:G34)</f>
        <v>0</v>
      </c>
      <c r="H35" s="57"/>
      <c r="I35" s="43"/>
    </row>
    <row r="36" spans="1:256" s="58" customFormat="1" ht="12.75" customHeight="1" x14ac:dyDescent="0.2">
      <c r="A36" s="55"/>
      <c r="B36" s="56"/>
      <c r="C36" s="45"/>
      <c r="D36" s="45"/>
      <c r="E36" s="45"/>
      <c r="F36" s="46"/>
      <c r="G36" s="46"/>
      <c r="H36" s="59"/>
      <c r="I36" s="48"/>
    </row>
    <row r="37" spans="1:256" s="24" customFormat="1" x14ac:dyDescent="0.2">
      <c r="A37" s="31"/>
      <c r="B37" s="32"/>
      <c r="C37" s="44"/>
      <c r="D37" s="45"/>
      <c r="E37" s="45"/>
      <c r="F37" s="46"/>
      <c r="G37" s="46"/>
      <c r="H37" s="47"/>
      <c r="I37" s="59"/>
    </row>
    <row r="38" spans="1:256" s="24" customFormat="1" ht="12" customHeight="1" x14ac:dyDescent="0.2">
      <c r="A38" s="31"/>
      <c r="B38" s="32"/>
      <c r="C38" s="44"/>
      <c r="D38" s="45"/>
      <c r="E38" s="45"/>
      <c r="F38" s="46"/>
      <c r="G38" s="46"/>
      <c r="H38" s="47"/>
      <c r="I38" s="59"/>
    </row>
    <row r="39" spans="1:256" x14ac:dyDescent="0.2">
      <c r="A39" s="40"/>
      <c r="B39" s="61"/>
      <c r="C39" s="49" t="s">
        <v>51</v>
      </c>
      <c r="D39" s="62"/>
      <c r="E39" s="62"/>
      <c r="F39" s="52"/>
      <c r="G39" s="52"/>
      <c r="H39" s="63"/>
      <c r="I39" s="64"/>
    </row>
    <row r="40" spans="1:256" s="23" customFormat="1" ht="38.25" x14ac:dyDescent="0.2">
      <c r="A40" s="60"/>
      <c r="B40" s="65" t="s">
        <v>58</v>
      </c>
      <c r="C40" s="19" t="s">
        <v>52</v>
      </c>
      <c r="D40" s="19" t="s">
        <v>53</v>
      </c>
      <c r="E40" s="19">
        <v>1</v>
      </c>
      <c r="F40" s="119"/>
      <c r="G40" s="115">
        <f>E40*F40</f>
        <v>0</v>
      </c>
      <c r="H40" s="20"/>
      <c r="I40" s="21"/>
    </row>
    <row r="41" spans="1:256" s="23" customFormat="1" x14ac:dyDescent="0.2">
      <c r="A41" s="60"/>
      <c r="B41" s="65" t="s">
        <v>58</v>
      </c>
      <c r="C41" s="19" t="s">
        <v>54</v>
      </c>
      <c r="D41" s="19" t="s">
        <v>53</v>
      </c>
      <c r="E41" s="19">
        <v>1</v>
      </c>
      <c r="F41" s="119"/>
      <c r="G41" s="115">
        <f>E41*F41</f>
        <v>0</v>
      </c>
      <c r="H41" s="20"/>
      <c r="I41" s="21"/>
    </row>
    <row r="42" spans="1:256" s="23" customFormat="1" x14ac:dyDescent="0.2">
      <c r="A42" s="60"/>
      <c r="B42" s="65"/>
      <c r="C42" s="19"/>
      <c r="D42" s="19"/>
      <c r="E42" s="19"/>
      <c r="F42" s="119"/>
      <c r="G42" s="115"/>
      <c r="H42" s="20"/>
      <c r="I42" s="21"/>
    </row>
    <row r="43" spans="1:256" s="23" customFormat="1" x14ac:dyDescent="0.2">
      <c r="A43" s="60"/>
      <c r="B43" s="65"/>
      <c r="C43" s="42" t="s">
        <v>55</v>
      </c>
      <c r="D43" s="25"/>
      <c r="E43" s="25"/>
      <c r="F43" s="120"/>
      <c r="G43" s="121">
        <f>SUM(G40:G42)</f>
        <v>0</v>
      </c>
      <c r="H43" s="26"/>
      <c r="I43" s="27"/>
    </row>
    <row r="46" spans="1:256" s="17" customFormat="1" ht="12.75" customHeight="1" x14ac:dyDescent="0.2">
      <c r="A46" s="15"/>
      <c r="B46" s="16"/>
      <c r="C46" s="130" t="s">
        <v>56</v>
      </c>
      <c r="D46" s="130"/>
      <c r="E46" s="130"/>
      <c r="F46" s="28"/>
      <c r="G46" s="29">
        <f>G29+G35+G43</f>
        <v>0</v>
      </c>
      <c r="H46" s="28"/>
      <c r="I46" s="30"/>
    </row>
    <row r="48" spans="1:256" s="124" customFormat="1" ht="15" x14ac:dyDescent="0.2">
      <c r="A48" s="105"/>
      <c r="B48" s="85" t="s">
        <v>58</v>
      </c>
      <c r="C48" s="82" t="s">
        <v>65</v>
      </c>
      <c r="D48" s="106"/>
      <c r="E48" s="107"/>
      <c r="F48" s="108"/>
      <c r="G48" s="108"/>
      <c r="H48" s="109"/>
      <c r="I48" s="110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  <c r="AL48" s="111"/>
      <c r="AM48" s="111"/>
      <c r="AN48" s="111"/>
      <c r="AO48" s="111"/>
      <c r="AP48" s="111"/>
      <c r="AQ48" s="111"/>
      <c r="AR48" s="111"/>
      <c r="AS48" s="111"/>
      <c r="AT48" s="111"/>
      <c r="AU48" s="111"/>
      <c r="AV48" s="111"/>
      <c r="AW48" s="111"/>
      <c r="AX48" s="111"/>
      <c r="AY48" s="111"/>
      <c r="AZ48" s="111"/>
      <c r="BA48" s="111"/>
      <c r="BB48" s="111"/>
      <c r="BC48" s="111"/>
      <c r="BD48" s="111"/>
      <c r="BE48" s="111"/>
      <c r="BF48" s="111"/>
      <c r="BG48" s="111"/>
      <c r="BH48" s="111"/>
      <c r="BI48" s="111"/>
      <c r="BJ48" s="111"/>
      <c r="BK48" s="111"/>
      <c r="BL48" s="111"/>
      <c r="BM48" s="111"/>
      <c r="BN48" s="111"/>
      <c r="BO48" s="111"/>
      <c r="BP48" s="111"/>
      <c r="BQ48" s="111"/>
      <c r="BR48" s="111"/>
      <c r="BS48" s="111"/>
      <c r="BT48" s="111"/>
      <c r="BU48" s="111"/>
      <c r="BV48" s="111"/>
      <c r="BW48" s="111"/>
      <c r="BX48" s="111"/>
      <c r="BY48" s="111"/>
      <c r="BZ48" s="111"/>
      <c r="CA48" s="111"/>
      <c r="CB48" s="111"/>
      <c r="CC48" s="111"/>
      <c r="CD48" s="111"/>
      <c r="CE48" s="111"/>
      <c r="CF48" s="111"/>
      <c r="CG48" s="111"/>
      <c r="CH48" s="111"/>
      <c r="CI48" s="111"/>
      <c r="CJ48" s="111"/>
      <c r="CK48" s="111"/>
      <c r="CL48" s="111"/>
      <c r="CM48" s="111"/>
      <c r="CN48" s="111"/>
      <c r="CO48" s="111"/>
      <c r="CP48" s="111"/>
      <c r="CQ48" s="111"/>
      <c r="CR48" s="111"/>
      <c r="CS48" s="111"/>
      <c r="CT48" s="111"/>
      <c r="CU48" s="111"/>
      <c r="CV48" s="111"/>
      <c r="CW48" s="111"/>
      <c r="CX48" s="111"/>
      <c r="CY48" s="111"/>
      <c r="CZ48" s="111"/>
      <c r="DA48" s="111"/>
      <c r="DB48" s="111"/>
      <c r="DC48" s="111"/>
      <c r="DD48" s="111"/>
      <c r="DE48" s="111"/>
      <c r="DF48" s="111"/>
      <c r="DG48" s="111"/>
      <c r="DH48" s="111"/>
      <c r="DI48" s="111"/>
      <c r="DJ48" s="111"/>
      <c r="DK48" s="111"/>
      <c r="DL48" s="111"/>
      <c r="DM48" s="111"/>
      <c r="DN48" s="111"/>
      <c r="DO48" s="111"/>
      <c r="DP48" s="111"/>
      <c r="DQ48" s="111"/>
      <c r="DR48" s="111"/>
      <c r="DS48" s="111"/>
      <c r="DT48" s="111"/>
      <c r="DU48" s="111"/>
      <c r="DV48" s="111"/>
      <c r="DW48" s="111"/>
      <c r="DX48" s="111"/>
      <c r="DY48" s="111"/>
      <c r="DZ48" s="111"/>
      <c r="EA48" s="111"/>
      <c r="EB48" s="111"/>
      <c r="EC48" s="111"/>
      <c r="ED48" s="111"/>
      <c r="EE48" s="111"/>
      <c r="EF48" s="111"/>
      <c r="EG48" s="111"/>
      <c r="EH48" s="111"/>
      <c r="EI48" s="111"/>
      <c r="EJ48" s="111"/>
      <c r="EK48" s="111"/>
      <c r="EL48" s="111"/>
      <c r="EM48" s="111"/>
      <c r="EN48" s="111"/>
      <c r="EO48" s="111"/>
      <c r="EP48" s="111"/>
      <c r="EQ48" s="111"/>
      <c r="ER48" s="111"/>
      <c r="ES48" s="111"/>
      <c r="ET48" s="111"/>
      <c r="EU48" s="111"/>
      <c r="EV48" s="111"/>
      <c r="EW48" s="111"/>
      <c r="EX48" s="111"/>
      <c r="EY48" s="111"/>
      <c r="EZ48" s="111"/>
      <c r="FA48" s="111"/>
      <c r="FB48" s="111"/>
      <c r="FC48" s="111"/>
      <c r="FD48" s="111"/>
      <c r="FE48" s="111"/>
      <c r="FF48" s="111"/>
      <c r="FG48" s="111"/>
      <c r="FH48" s="111"/>
      <c r="FI48" s="111"/>
      <c r="FJ48" s="111"/>
      <c r="FK48" s="111"/>
      <c r="FL48" s="111"/>
      <c r="FM48" s="111"/>
      <c r="FN48" s="111"/>
      <c r="FO48" s="111"/>
      <c r="FP48" s="111"/>
      <c r="FQ48" s="111"/>
      <c r="FR48" s="111"/>
      <c r="FS48" s="111"/>
      <c r="FT48" s="111"/>
      <c r="FU48" s="111"/>
      <c r="FV48" s="111"/>
      <c r="FW48" s="111"/>
      <c r="FX48" s="111"/>
      <c r="FY48" s="111"/>
      <c r="FZ48" s="111"/>
      <c r="GA48" s="111"/>
      <c r="GB48" s="111"/>
      <c r="GC48" s="111"/>
      <c r="GD48" s="111"/>
      <c r="GE48" s="111"/>
      <c r="GF48" s="111"/>
      <c r="GG48" s="111"/>
      <c r="GH48" s="111"/>
      <c r="GI48" s="111"/>
      <c r="GJ48" s="111"/>
      <c r="GK48" s="111"/>
      <c r="GL48" s="111"/>
      <c r="GM48" s="111"/>
      <c r="GN48" s="111"/>
      <c r="GO48" s="111"/>
      <c r="GP48" s="111"/>
      <c r="GQ48" s="111"/>
      <c r="GR48" s="111"/>
      <c r="GS48" s="111"/>
      <c r="GT48" s="111"/>
      <c r="GU48" s="111"/>
      <c r="GV48" s="111"/>
      <c r="GW48" s="111"/>
      <c r="GX48" s="111"/>
      <c r="GY48" s="111"/>
      <c r="GZ48" s="111"/>
      <c r="HA48" s="111"/>
      <c r="HB48" s="111"/>
      <c r="HC48" s="111"/>
      <c r="HD48" s="111"/>
      <c r="HE48" s="111"/>
      <c r="HF48" s="111"/>
      <c r="HG48" s="111"/>
      <c r="HH48" s="111"/>
      <c r="HI48" s="111"/>
      <c r="HJ48" s="111"/>
      <c r="HK48" s="111"/>
      <c r="HL48" s="111"/>
      <c r="HM48" s="111"/>
      <c r="HN48" s="111"/>
      <c r="HO48" s="111"/>
      <c r="HP48" s="111"/>
      <c r="HQ48" s="111"/>
      <c r="HR48" s="111"/>
      <c r="HS48" s="111"/>
      <c r="HT48" s="111"/>
      <c r="HU48" s="111"/>
      <c r="HV48" s="111"/>
      <c r="HW48" s="111"/>
      <c r="HX48" s="111"/>
      <c r="HY48" s="111"/>
      <c r="HZ48" s="111"/>
      <c r="IA48" s="111"/>
      <c r="IB48" s="111"/>
      <c r="IC48" s="111"/>
      <c r="ID48" s="111"/>
      <c r="IE48" s="111"/>
      <c r="IF48" s="111"/>
      <c r="IG48" s="111"/>
      <c r="IH48" s="111"/>
      <c r="II48" s="111"/>
      <c r="IJ48" s="111"/>
      <c r="IK48" s="111"/>
      <c r="IL48" s="111"/>
      <c r="IM48" s="111"/>
      <c r="IN48" s="111"/>
      <c r="IO48" s="111"/>
      <c r="IP48" s="111"/>
      <c r="IQ48" s="111"/>
      <c r="IR48" s="111"/>
      <c r="IS48" s="111"/>
      <c r="IT48" s="111"/>
      <c r="IU48" s="111"/>
      <c r="IV48" s="111"/>
    </row>
    <row r="49" spans="1:256" s="124" customFormat="1" x14ac:dyDescent="0.2">
      <c r="A49" s="112"/>
      <c r="B49" s="85" t="s">
        <v>57</v>
      </c>
      <c r="C49" s="82" t="s">
        <v>66</v>
      </c>
      <c r="D49" s="113"/>
      <c r="E49" s="114"/>
      <c r="F49" s="115"/>
      <c r="G49" s="115"/>
      <c r="H49" s="116"/>
      <c r="I49" s="117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8"/>
      <c r="AD49" s="118"/>
      <c r="AE49" s="118"/>
      <c r="AF49" s="118"/>
      <c r="AG49" s="118"/>
      <c r="AH49" s="118"/>
      <c r="AI49" s="118"/>
      <c r="AJ49" s="118"/>
      <c r="AK49" s="118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  <c r="BF49" s="118"/>
      <c r="BG49" s="118"/>
      <c r="BH49" s="118"/>
      <c r="BI49" s="118"/>
      <c r="BJ49" s="118"/>
      <c r="BK49" s="118"/>
      <c r="BL49" s="118"/>
      <c r="BM49" s="118"/>
      <c r="BN49" s="118"/>
      <c r="BO49" s="118"/>
      <c r="BP49" s="118"/>
      <c r="BQ49" s="118"/>
      <c r="BR49" s="118"/>
      <c r="BS49" s="118"/>
      <c r="BT49" s="118"/>
      <c r="BU49" s="118"/>
      <c r="BV49" s="118"/>
      <c r="BW49" s="118"/>
      <c r="BX49" s="118"/>
      <c r="BY49" s="118"/>
      <c r="BZ49" s="118"/>
      <c r="CA49" s="118"/>
      <c r="CB49" s="118"/>
      <c r="CC49" s="118"/>
      <c r="CD49" s="118"/>
      <c r="CE49" s="118"/>
      <c r="CF49" s="118"/>
      <c r="CG49" s="118"/>
      <c r="CH49" s="118"/>
      <c r="CI49" s="118"/>
      <c r="CJ49" s="118"/>
      <c r="CK49" s="118"/>
      <c r="CL49" s="118"/>
      <c r="CM49" s="118"/>
      <c r="CN49" s="118"/>
      <c r="CO49" s="118"/>
      <c r="CP49" s="118"/>
      <c r="CQ49" s="118"/>
      <c r="CR49" s="118"/>
      <c r="CS49" s="118"/>
      <c r="CT49" s="118"/>
      <c r="CU49" s="118"/>
      <c r="CV49" s="118"/>
      <c r="CW49" s="118"/>
      <c r="CX49" s="118"/>
      <c r="CY49" s="118"/>
      <c r="CZ49" s="118"/>
      <c r="DA49" s="118"/>
      <c r="DB49" s="118"/>
      <c r="DC49" s="118"/>
      <c r="DD49" s="118"/>
      <c r="DE49" s="118"/>
      <c r="DF49" s="118"/>
      <c r="DG49" s="118"/>
      <c r="DH49" s="118"/>
      <c r="DI49" s="118"/>
      <c r="DJ49" s="118"/>
      <c r="DK49" s="118"/>
      <c r="DL49" s="118"/>
      <c r="DM49" s="118"/>
      <c r="DN49" s="118"/>
      <c r="DO49" s="118"/>
      <c r="DP49" s="118"/>
      <c r="DQ49" s="118"/>
      <c r="DR49" s="118"/>
      <c r="DS49" s="118"/>
      <c r="DT49" s="118"/>
      <c r="DU49" s="118"/>
      <c r="DV49" s="118"/>
      <c r="DW49" s="118"/>
      <c r="DX49" s="118"/>
      <c r="DY49" s="118"/>
      <c r="DZ49" s="118"/>
      <c r="EA49" s="118"/>
      <c r="EB49" s="118"/>
      <c r="EC49" s="118"/>
      <c r="ED49" s="118"/>
      <c r="EE49" s="118"/>
      <c r="EF49" s="118"/>
      <c r="EG49" s="118"/>
      <c r="EH49" s="118"/>
      <c r="EI49" s="118"/>
      <c r="EJ49" s="118"/>
      <c r="EK49" s="118"/>
      <c r="EL49" s="118"/>
      <c r="EM49" s="118"/>
      <c r="EN49" s="118"/>
      <c r="EO49" s="118"/>
      <c r="EP49" s="118"/>
      <c r="EQ49" s="118"/>
      <c r="ER49" s="118"/>
      <c r="ES49" s="118"/>
      <c r="ET49" s="118"/>
      <c r="EU49" s="118"/>
      <c r="EV49" s="118"/>
      <c r="EW49" s="118"/>
      <c r="EX49" s="118"/>
      <c r="EY49" s="118"/>
      <c r="EZ49" s="118"/>
      <c r="FA49" s="118"/>
      <c r="FB49" s="118"/>
      <c r="FC49" s="118"/>
      <c r="FD49" s="118"/>
      <c r="FE49" s="118"/>
      <c r="FF49" s="118"/>
      <c r="FG49" s="118"/>
      <c r="FH49" s="118"/>
      <c r="FI49" s="118"/>
      <c r="FJ49" s="118"/>
      <c r="FK49" s="118"/>
      <c r="FL49" s="118"/>
      <c r="FM49" s="118"/>
      <c r="FN49" s="118"/>
      <c r="FO49" s="118"/>
      <c r="FP49" s="118"/>
      <c r="FQ49" s="118"/>
      <c r="FR49" s="118"/>
      <c r="FS49" s="118"/>
      <c r="FT49" s="118"/>
      <c r="FU49" s="118"/>
      <c r="FV49" s="118"/>
      <c r="FW49" s="118"/>
      <c r="FX49" s="118"/>
      <c r="FY49" s="118"/>
      <c r="FZ49" s="118"/>
      <c r="GA49" s="118"/>
      <c r="GB49" s="118"/>
      <c r="GC49" s="118"/>
      <c r="GD49" s="118"/>
      <c r="GE49" s="118"/>
      <c r="GF49" s="118"/>
      <c r="GG49" s="118"/>
      <c r="GH49" s="118"/>
      <c r="GI49" s="118"/>
      <c r="GJ49" s="118"/>
      <c r="GK49" s="118"/>
      <c r="GL49" s="118"/>
      <c r="GM49" s="118"/>
      <c r="GN49" s="118"/>
      <c r="GO49" s="118"/>
      <c r="GP49" s="118"/>
      <c r="GQ49" s="118"/>
      <c r="GR49" s="118"/>
      <c r="GS49" s="118"/>
      <c r="GT49" s="118"/>
      <c r="GU49" s="118"/>
      <c r="GV49" s="118"/>
      <c r="GW49" s="118"/>
      <c r="GX49" s="118"/>
      <c r="GY49" s="118"/>
      <c r="GZ49" s="118"/>
      <c r="HA49" s="118"/>
      <c r="HB49" s="118"/>
      <c r="HC49" s="118"/>
      <c r="HD49" s="118"/>
      <c r="HE49" s="118"/>
      <c r="HF49" s="118"/>
      <c r="HG49" s="118"/>
      <c r="HH49" s="118"/>
      <c r="HI49" s="118"/>
      <c r="HJ49" s="118"/>
      <c r="HK49" s="118"/>
      <c r="HL49" s="118"/>
      <c r="HM49" s="118"/>
      <c r="HN49" s="118"/>
      <c r="HO49" s="118"/>
      <c r="HP49" s="118"/>
      <c r="HQ49" s="118"/>
      <c r="HR49" s="118"/>
      <c r="HS49" s="118"/>
      <c r="HT49" s="118"/>
      <c r="HU49" s="118"/>
      <c r="HV49" s="118"/>
      <c r="HW49" s="118"/>
      <c r="HX49" s="118"/>
      <c r="HY49" s="118"/>
      <c r="HZ49" s="118"/>
      <c r="IA49" s="118"/>
      <c r="IB49" s="118"/>
      <c r="IC49" s="118"/>
      <c r="ID49" s="118"/>
      <c r="IE49" s="118"/>
      <c r="IF49" s="118"/>
      <c r="IG49" s="118"/>
      <c r="IH49" s="118"/>
      <c r="II49" s="118"/>
      <c r="IJ49" s="118"/>
      <c r="IK49" s="118"/>
      <c r="IL49" s="118"/>
      <c r="IM49" s="118"/>
      <c r="IN49" s="118"/>
      <c r="IO49" s="118"/>
      <c r="IP49" s="118"/>
      <c r="IQ49" s="118"/>
      <c r="IR49" s="118"/>
      <c r="IS49" s="118"/>
      <c r="IT49" s="118"/>
      <c r="IU49" s="118"/>
      <c r="IV49" s="118"/>
    </row>
  </sheetData>
  <mergeCells count="5">
    <mergeCell ref="F1:F2"/>
    <mergeCell ref="G1:G2"/>
    <mergeCell ref="C4:I4"/>
    <mergeCell ref="C29:E29"/>
    <mergeCell ref="C46:E46"/>
  </mergeCells>
  <pageMargins left="0.78740157480314965" right="0.39370078740157483" top="0.98425196850393704" bottom="0.98425196850393704" header="0.51181102362204722" footer="0.51181102362204722"/>
  <pageSetup paperSize="9" orientation="landscape" useFirstPageNumber="1" r:id="rId1"/>
  <headerFooter alignWithMargins="0">
    <oddHeader>&amp;RVzduchotechnika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B15"/>
  <sheetViews>
    <sheetView workbookViewId="0">
      <selection activeCell="B18" sqref="B18:B19"/>
    </sheetView>
  </sheetViews>
  <sheetFormatPr defaultRowHeight="12.75" x14ac:dyDescent="0.2"/>
  <cols>
    <col min="1" max="1" width="20.5703125" style="1" customWidth="1"/>
    <col min="2" max="2" width="40.7109375" style="1" customWidth="1"/>
  </cols>
  <sheetData>
    <row r="1" spans="1:2" x14ac:dyDescent="0.2">
      <c r="A1" s="1" t="s">
        <v>0</v>
      </c>
      <c r="B1" s="1" t="s">
        <v>68</v>
      </c>
    </row>
    <row r="2" spans="1:2" x14ac:dyDescent="0.2">
      <c r="A2" s="1" t="s">
        <v>1</v>
      </c>
      <c r="B2" s="1" t="s">
        <v>2</v>
      </c>
    </row>
    <row r="3" spans="1:2" x14ac:dyDescent="0.2">
      <c r="A3" s="1" t="s">
        <v>3</v>
      </c>
      <c r="B3" s="1" t="s">
        <v>4</v>
      </c>
    </row>
    <row r="4" spans="1:2" x14ac:dyDescent="0.2">
      <c r="A4" s="1" t="s">
        <v>5</v>
      </c>
      <c r="B4" s="1" t="s">
        <v>6</v>
      </c>
    </row>
    <row r="5" spans="1:2" x14ac:dyDescent="0.2">
      <c r="A5" s="1" t="s">
        <v>7</v>
      </c>
      <c r="B5" s="123" t="s">
        <v>69</v>
      </c>
    </row>
    <row r="6" spans="1:2" x14ac:dyDescent="0.2">
      <c r="A6" s="1" t="s">
        <v>8</v>
      </c>
      <c r="B6" s="123" t="s">
        <v>70</v>
      </c>
    </row>
    <row r="7" spans="1:2" ht="51" x14ac:dyDescent="0.2">
      <c r="A7" s="1" t="s">
        <v>9</v>
      </c>
      <c r="B7" s="125" t="s">
        <v>71</v>
      </c>
    </row>
    <row r="8" spans="1:2" x14ac:dyDescent="0.2">
      <c r="A8" s="1" t="s">
        <v>10</v>
      </c>
      <c r="B8" s="1" t="s">
        <v>67</v>
      </c>
    </row>
    <row r="10" spans="1:2" x14ac:dyDescent="0.2">
      <c r="A10" s="1" t="s">
        <v>11</v>
      </c>
      <c r="B10" s="1" t="s">
        <v>19</v>
      </c>
    </row>
    <row r="11" spans="1:2" x14ac:dyDescent="0.2">
      <c r="A11" s="1" t="s">
        <v>12</v>
      </c>
      <c r="B11" s="3" t="s">
        <v>72</v>
      </c>
    </row>
    <row r="12" spans="1:2" x14ac:dyDescent="0.2">
      <c r="A12" s="1" t="s">
        <v>13</v>
      </c>
      <c r="B12" s="1" t="s">
        <v>14</v>
      </c>
    </row>
    <row r="13" spans="1:2" x14ac:dyDescent="0.2">
      <c r="A13" s="1" t="s">
        <v>15</v>
      </c>
      <c r="B13" s="2" t="s">
        <v>18</v>
      </c>
    </row>
    <row r="14" spans="1:2" x14ac:dyDescent="0.2">
      <c r="A14" s="1" t="s">
        <v>16</v>
      </c>
      <c r="B14" s="1" t="s">
        <v>73</v>
      </c>
    </row>
    <row r="15" spans="1:2" x14ac:dyDescent="0.2">
      <c r="A15" s="1" t="s">
        <v>17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15</vt:i4>
      </vt:variant>
    </vt:vector>
  </HeadingPairs>
  <TitlesOfParts>
    <vt:vector size="17" baseType="lpstr">
      <vt:lpstr>knihovna</vt:lpstr>
      <vt:lpstr>Pomocny</vt:lpstr>
      <vt:lpstr>Akce</vt:lpstr>
      <vt:lpstr>CisloDok</vt:lpstr>
      <vt:lpstr>Datum</vt:lpstr>
      <vt:lpstr>Kontroloval</vt:lpstr>
      <vt:lpstr>knihovna!Názvy_tisku</vt:lpstr>
      <vt:lpstr>Objednatel</vt:lpstr>
      <vt:lpstr>ObjednatelAdr</vt:lpstr>
      <vt:lpstr>ObjednatelMesto</vt:lpstr>
      <vt:lpstr>Obsah</vt:lpstr>
      <vt:lpstr>PocetA4</vt:lpstr>
      <vt:lpstr>Schvalil</vt:lpstr>
      <vt:lpstr>Stupen</vt:lpstr>
      <vt:lpstr>Vypracoval</vt:lpstr>
      <vt:lpstr>Zakazka</vt:lpstr>
      <vt:lpstr>ZakazkaBKB</vt:lpstr>
    </vt:vector>
  </TitlesOfParts>
  <Company>BKB Metal,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Specifikace materiálu</dc:title>
  <dc:creator>Honzik</dc:creator>
  <cp:lastModifiedBy>Vlasta</cp:lastModifiedBy>
  <cp:lastPrinted>2019-07-30T08:02:50Z</cp:lastPrinted>
  <dcterms:created xsi:type="dcterms:W3CDTF">1997-09-29T21:53:14Z</dcterms:created>
  <dcterms:modified xsi:type="dcterms:W3CDTF">2019-07-30T09:19:54Z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onto">
    <vt:lpwstr>97-09-000</vt:lpwstr>
  </property>
</Properties>
</file>